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onna/Desktop/"/>
    </mc:Choice>
  </mc:AlternateContent>
  <xr:revisionPtr revIDLastSave="0" documentId="8_{934506AE-1FAE-4840-A36B-DF2D945218F4}" xr6:coauthVersionLast="36" xr6:coauthVersionMax="36" xr10:uidLastSave="{00000000-0000-0000-0000-000000000000}"/>
  <bookViews>
    <workbookView xWindow="280" yWindow="460" windowWidth="22700" windowHeight="92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36" i="1" l="1"/>
  <c r="C32" i="1" l="1"/>
  <c r="D32" i="1" s="1"/>
  <c r="B37" i="1" s="1"/>
  <c r="D16" i="1"/>
  <c r="D15" i="1"/>
  <c r="D14" i="1"/>
  <c r="D13" i="1"/>
  <c r="D11" i="1"/>
  <c r="D10" i="1"/>
  <c r="D9" i="1"/>
  <c r="D8" i="1"/>
  <c r="D7" i="1"/>
  <c r="D6" i="1"/>
  <c r="D5" i="1"/>
  <c r="D4" i="1"/>
  <c r="D3" i="1"/>
  <c r="D2" i="1"/>
  <c r="D12" i="1" l="1"/>
  <c r="D17" i="1"/>
  <c r="D19" i="1" l="1"/>
  <c r="B35" i="1" l="1"/>
  <c r="B38" i="1" s="1"/>
  <c r="D29" i="1"/>
</calcChain>
</file>

<file path=xl/sharedStrings.xml><?xml version="1.0" encoding="utf-8"?>
<sst xmlns="http://schemas.openxmlformats.org/spreadsheetml/2006/main" count="42" uniqueCount="42">
  <si>
    <t>Variable</t>
  </si>
  <si>
    <t>$ per Case</t>
  </si>
  <si>
    <t>Awardee 3-yr Average</t>
  </si>
  <si>
    <t>Subtotal</t>
  </si>
  <si>
    <t>Incident Cases</t>
  </si>
  <si>
    <t>U.S.Born Minorities &amp; Non-U.S. Born</t>
  </si>
  <si>
    <t>Smear Positive Pulmonary</t>
  </si>
  <si>
    <t>MDR-TB</t>
  </si>
  <si>
    <t>Medical Risk Factors</t>
  </si>
  <si>
    <t>HIV Co-infection</t>
  </si>
  <si>
    <t>Social Risk Factors</t>
  </si>
  <si>
    <t>Substance Abuse</t>
  </si>
  <si>
    <t>Homeless</t>
  </si>
  <si>
    <t>Class B Arrivals</t>
  </si>
  <si>
    <t>Total</t>
  </si>
  <si>
    <t>Completion of Treatment</t>
  </si>
  <si>
    <t>Drug Susceptibility Testing</t>
  </si>
  <si>
    <t>Contact LTBI Treatment Completion</t>
  </si>
  <si>
    <t>Immigrants and Refugees Examined</t>
  </si>
  <si>
    <t>Total P&amp;C Funding</t>
  </si>
  <si>
    <t>Incidence Levels</t>
  </si>
  <si>
    <t>0-49 Cases</t>
  </si>
  <si>
    <t>50-499 Cases</t>
  </si>
  <si>
    <t>≥500 Cases</t>
  </si>
  <si>
    <t>HRD Funding Amount</t>
  </si>
  <si>
    <t>Total HRD Funding Amount</t>
  </si>
  <si>
    <t>Public Health Laboratory Strengthening</t>
  </si>
  <si>
    <t>2019 Funding</t>
  </si>
  <si>
    <t>Additional 20%</t>
  </si>
  <si>
    <t>Total Needs Component</t>
  </si>
  <si>
    <t>Total Performance Component</t>
  </si>
  <si>
    <t xml:space="preserve">     FY2020 Anticipated Laboratory Strengthening Funding</t>
  </si>
  <si>
    <t>P&amp;C</t>
  </si>
  <si>
    <t>HRD</t>
  </si>
  <si>
    <t>Laboratory Strenghtening</t>
  </si>
  <si>
    <t>TOTAL</t>
  </si>
  <si>
    <t>FY2020 Estimated Funding</t>
  </si>
  <si>
    <t>COAG Components</t>
  </si>
  <si>
    <t>**If this amount is &lt;$125,000, please replace this amount with $125,000</t>
  </si>
  <si>
    <t>Box 1.  HRD Funding by Incidence Level</t>
  </si>
  <si>
    <t>Enter total from Box 1 in Cell D27</t>
  </si>
  <si>
    <t>Total P&amp;C and HRD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</si>
</sst>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wrapText="1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165" fontId="0" fillId="0" borderId="5" xfId="0" applyNumberFormat="1" applyFill="1" applyBorder="1" applyAlignment="1">
      <alignment wrapText="1"/>
    </xf>
    <xf numFmtId="165" fontId="0" fillId="0" borderId="6" xfId="0" applyNumberFormat="1" applyFill="1" applyBorder="1" applyAlignment="1">
      <alignment wrapText="1"/>
    </xf>
    <xf numFmtId="165" fontId="0" fillId="0" borderId="9" xfId="0" applyNumberFormat="1" applyFill="1" applyBorder="1" applyAlignment="1">
      <alignment wrapText="1"/>
    </xf>
    <xf numFmtId="165" fontId="0" fillId="0" borderId="10" xfId="0" applyNumberFormat="1" applyFill="1" applyBorder="1" applyAlignment="1">
      <alignment wrapText="1"/>
    </xf>
    <xf numFmtId="165" fontId="0" fillId="0" borderId="7" xfId="0" applyNumberFormat="1" applyFill="1" applyBorder="1" applyAlignment="1">
      <alignment wrapText="1"/>
    </xf>
    <xf numFmtId="165" fontId="0" fillId="0" borderId="8" xfId="0" applyNumberFormat="1" applyFill="1" applyBorder="1" applyAlignment="1">
      <alignment wrapText="1"/>
    </xf>
    <xf numFmtId="164" fontId="1" fillId="0" borderId="5" xfId="0" applyNumberFormat="1" applyFont="1" applyFill="1" applyBorder="1" applyAlignment="1"/>
    <xf numFmtId="164" fontId="1" fillId="0" borderId="6" xfId="0" applyNumberFormat="1" applyFont="1" applyFill="1" applyBorder="1" applyAlignment="1"/>
    <xf numFmtId="164" fontId="1" fillId="0" borderId="9" xfId="0" applyNumberFormat="1" applyFont="1" applyFill="1" applyBorder="1" applyAlignment="1"/>
    <xf numFmtId="164" fontId="1" fillId="0" borderId="10" xfId="0" applyNumberFormat="1" applyFont="1" applyFill="1" applyBorder="1" applyAlignment="1"/>
    <xf numFmtId="164" fontId="1" fillId="0" borderId="7" xfId="0" applyNumberFormat="1" applyFont="1" applyFill="1" applyBorder="1" applyAlignment="1"/>
    <xf numFmtId="164" fontId="1" fillId="0" borderId="8" xfId="0" applyNumberFormat="1" applyFont="1" applyFill="1" applyBorder="1" applyAlignment="1"/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9" xfId="0" applyFill="1" applyBorder="1" applyAlignment="1"/>
    <xf numFmtId="0" fontId="1" fillId="0" borderId="9" xfId="0" applyFont="1" applyFill="1" applyBorder="1" applyAlignment="1"/>
    <xf numFmtId="0" fontId="1" fillId="0" borderId="0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1" xfId="0" applyFont="1" applyFill="1" applyBorder="1"/>
    <xf numFmtId="164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38"/>
  <sheetViews>
    <sheetView tabSelected="1" zoomScaleNormal="100" workbookViewId="0">
      <selection activeCell="G1" sqref="G1"/>
    </sheetView>
  </sheetViews>
  <sheetFormatPr baseColWidth="10" defaultColWidth="8.83203125" defaultRowHeight="15" x14ac:dyDescent="0.2"/>
  <cols>
    <col min="1" max="1" width="53.1640625" style="21" customWidth="1"/>
    <col min="2" max="2" width="14.1640625" style="22" customWidth="1"/>
    <col min="3" max="3" width="16.33203125" style="23" customWidth="1"/>
    <col min="4" max="4" width="21.1640625" style="22" customWidth="1"/>
    <col min="5" max="16384" width="8.83203125" style="21"/>
  </cols>
  <sheetData>
    <row r="1" spans="1:84" s="20" customFormat="1" ht="32" x14ac:dyDescent="0.2">
      <c r="A1" s="6" t="s">
        <v>0</v>
      </c>
      <c r="B1" s="7" t="s">
        <v>1</v>
      </c>
      <c r="C1" s="8" t="s">
        <v>2</v>
      </c>
      <c r="D1" s="7" t="s">
        <v>3</v>
      </c>
      <c r="E1" s="41"/>
      <c r="F1" s="42"/>
      <c r="G1" s="42"/>
      <c r="H1" s="42"/>
      <c r="I1" s="42"/>
      <c r="J1" s="42"/>
      <c r="K1" s="42"/>
      <c r="L1" s="42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</row>
    <row r="2" spans="1:84" x14ac:dyDescent="0.2">
      <c r="A2" s="9" t="s">
        <v>4</v>
      </c>
      <c r="B2" s="10">
        <v>2140</v>
      </c>
      <c r="C2" s="11"/>
      <c r="D2" s="10">
        <f>(B2*C2)</f>
        <v>0</v>
      </c>
      <c r="E2" s="41"/>
      <c r="F2" s="42"/>
      <c r="G2" s="42"/>
      <c r="H2" s="42"/>
      <c r="I2" s="42"/>
      <c r="J2" s="42"/>
      <c r="K2" s="42"/>
      <c r="L2" s="42"/>
    </row>
    <row r="3" spans="1:84" x14ac:dyDescent="0.2">
      <c r="A3" s="9" t="s">
        <v>5</v>
      </c>
      <c r="B3" s="10">
        <v>1520</v>
      </c>
      <c r="C3" s="11"/>
      <c r="D3" s="10">
        <f t="shared" ref="D3:D16" si="0">(B3*C3)</f>
        <v>0</v>
      </c>
      <c r="E3" s="41"/>
      <c r="F3" s="42"/>
      <c r="G3" s="42"/>
      <c r="H3" s="42"/>
      <c r="I3" s="42"/>
      <c r="J3" s="42"/>
      <c r="K3" s="42"/>
      <c r="L3" s="42"/>
    </row>
    <row r="4" spans="1:84" x14ac:dyDescent="0.2">
      <c r="A4" s="9" t="s">
        <v>6</v>
      </c>
      <c r="B4" s="10">
        <v>2390</v>
      </c>
      <c r="C4" s="11"/>
      <c r="D4" s="10">
        <f t="shared" si="0"/>
        <v>0</v>
      </c>
      <c r="E4" s="41"/>
      <c r="F4" s="42"/>
      <c r="G4" s="42"/>
      <c r="H4" s="42"/>
      <c r="I4" s="42"/>
      <c r="J4" s="42"/>
      <c r="K4" s="42"/>
      <c r="L4" s="42"/>
    </row>
    <row r="5" spans="1:84" x14ac:dyDescent="0.2">
      <c r="A5" s="9" t="s">
        <v>7</v>
      </c>
      <c r="B5" s="10">
        <v>27120</v>
      </c>
      <c r="C5" s="11"/>
      <c r="D5" s="10">
        <f t="shared" si="0"/>
        <v>0</v>
      </c>
      <c r="E5" s="41"/>
      <c r="F5" s="42"/>
      <c r="G5" s="42"/>
      <c r="H5" s="42"/>
      <c r="I5" s="42"/>
      <c r="J5" s="42"/>
      <c r="K5" s="42"/>
      <c r="L5" s="42"/>
    </row>
    <row r="6" spans="1:84" x14ac:dyDescent="0.2">
      <c r="A6" s="9" t="s">
        <v>8</v>
      </c>
      <c r="B6" s="10">
        <v>340</v>
      </c>
      <c r="C6" s="11"/>
      <c r="D6" s="10">
        <f t="shared" si="0"/>
        <v>0</v>
      </c>
      <c r="E6" s="41"/>
      <c r="F6" s="42"/>
      <c r="G6" s="42"/>
      <c r="H6" s="42"/>
      <c r="I6" s="42"/>
      <c r="J6" s="42"/>
      <c r="K6" s="42"/>
      <c r="L6" s="42"/>
    </row>
    <row r="7" spans="1:84" x14ac:dyDescent="0.2">
      <c r="A7" s="9" t="s">
        <v>9</v>
      </c>
      <c r="B7" s="10">
        <v>4150</v>
      </c>
      <c r="C7" s="11"/>
      <c r="D7" s="10">
        <f t="shared" si="0"/>
        <v>0</v>
      </c>
      <c r="E7" s="41"/>
      <c r="F7" s="42"/>
      <c r="G7" s="42"/>
      <c r="H7" s="42"/>
      <c r="I7" s="42"/>
      <c r="J7" s="42"/>
      <c r="K7" s="42"/>
      <c r="L7" s="42"/>
    </row>
    <row r="8" spans="1:84" x14ac:dyDescent="0.2">
      <c r="A8" s="9" t="s">
        <v>10</v>
      </c>
      <c r="B8" s="10">
        <v>670</v>
      </c>
      <c r="C8" s="11"/>
      <c r="D8" s="10">
        <f t="shared" si="0"/>
        <v>0</v>
      </c>
      <c r="E8" s="41"/>
      <c r="F8" s="42"/>
      <c r="G8" s="42"/>
      <c r="H8" s="42"/>
      <c r="I8" s="42"/>
      <c r="J8" s="42"/>
      <c r="K8" s="42"/>
      <c r="L8" s="42"/>
    </row>
    <row r="9" spans="1:84" x14ac:dyDescent="0.2">
      <c r="A9" s="9" t="s">
        <v>11</v>
      </c>
      <c r="B9" s="10">
        <v>1530</v>
      </c>
      <c r="C9" s="11"/>
      <c r="D9" s="10">
        <f t="shared" si="0"/>
        <v>0</v>
      </c>
      <c r="E9" s="41"/>
      <c r="F9" s="42"/>
      <c r="G9" s="42"/>
      <c r="H9" s="42"/>
      <c r="I9" s="42"/>
      <c r="J9" s="42"/>
      <c r="K9" s="42"/>
      <c r="L9" s="42"/>
    </row>
    <row r="10" spans="1:84" x14ac:dyDescent="0.2">
      <c r="A10" s="9" t="s">
        <v>12</v>
      </c>
      <c r="B10" s="10">
        <v>4370</v>
      </c>
      <c r="C10" s="11"/>
      <c r="D10" s="10">
        <f t="shared" si="0"/>
        <v>0</v>
      </c>
      <c r="E10" s="41"/>
      <c r="F10" s="42"/>
      <c r="G10" s="42"/>
      <c r="H10" s="42"/>
      <c r="I10" s="42"/>
      <c r="J10" s="42"/>
      <c r="K10" s="42"/>
      <c r="L10" s="42"/>
    </row>
    <row r="11" spans="1:84" x14ac:dyDescent="0.2">
      <c r="A11" s="9" t="s">
        <v>13</v>
      </c>
      <c r="B11" s="10">
        <v>110</v>
      </c>
      <c r="C11" s="11"/>
      <c r="D11" s="10">
        <f t="shared" si="0"/>
        <v>0</v>
      </c>
      <c r="E11" s="41"/>
      <c r="F11" s="42"/>
      <c r="G11" s="42"/>
      <c r="H11" s="42"/>
      <c r="I11" s="42"/>
      <c r="J11" s="42"/>
      <c r="K11" s="42"/>
      <c r="L11" s="42"/>
    </row>
    <row r="12" spans="1:84" x14ac:dyDescent="0.2">
      <c r="A12" s="59" t="s">
        <v>29</v>
      </c>
      <c r="B12" s="60"/>
      <c r="C12" s="61"/>
      <c r="D12" s="16">
        <f>SUM(D2:D11)</f>
        <v>0</v>
      </c>
      <c r="E12" s="44" t="s">
        <v>38</v>
      </c>
      <c r="F12" s="45"/>
      <c r="G12" s="45"/>
      <c r="H12" s="45"/>
      <c r="I12" s="45"/>
      <c r="J12" s="45"/>
      <c r="K12" s="45"/>
      <c r="L12" s="45"/>
    </row>
    <row r="13" spans="1:84" x14ac:dyDescent="0.2">
      <c r="A13" s="9" t="s">
        <v>15</v>
      </c>
      <c r="B13" s="10">
        <v>1260</v>
      </c>
      <c r="C13" s="11"/>
      <c r="D13" s="10">
        <f t="shared" si="0"/>
        <v>0</v>
      </c>
      <c r="E13" s="43"/>
      <c r="F13" s="24"/>
      <c r="G13" s="24"/>
      <c r="H13" s="24"/>
      <c r="I13" s="24"/>
      <c r="J13" s="24"/>
      <c r="K13" s="24"/>
      <c r="L13" s="24"/>
    </row>
    <row r="14" spans="1:84" x14ac:dyDescent="0.2">
      <c r="A14" s="9" t="s">
        <v>16</v>
      </c>
      <c r="B14" s="10">
        <v>500</v>
      </c>
      <c r="C14" s="11"/>
      <c r="D14" s="10">
        <f t="shared" si="0"/>
        <v>0</v>
      </c>
      <c r="E14" s="43"/>
      <c r="F14" s="24"/>
      <c r="G14" s="24"/>
      <c r="H14" s="24"/>
      <c r="I14" s="24"/>
      <c r="J14" s="24"/>
      <c r="K14" s="24"/>
      <c r="L14" s="24"/>
    </row>
    <row r="15" spans="1:84" x14ac:dyDescent="0.2">
      <c r="A15" s="9" t="s">
        <v>17</v>
      </c>
      <c r="B15" s="10">
        <v>220</v>
      </c>
      <c r="C15" s="11"/>
      <c r="D15" s="10">
        <f t="shared" si="0"/>
        <v>0</v>
      </c>
      <c r="E15" s="43"/>
      <c r="F15" s="24"/>
      <c r="G15" s="24"/>
      <c r="H15" s="24"/>
      <c r="I15" s="24"/>
      <c r="J15" s="24"/>
      <c r="K15" s="24"/>
      <c r="L15" s="24"/>
    </row>
    <row r="16" spans="1:84" x14ac:dyDescent="0.2">
      <c r="A16" s="9" t="s">
        <v>18</v>
      </c>
      <c r="B16" s="10">
        <v>130</v>
      </c>
      <c r="C16" s="11"/>
      <c r="D16" s="10">
        <f t="shared" si="0"/>
        <v>0</v>
      </c>
      <c r="E16" s="43"/>
      <c r="F16" s="24"/>
      <c r="G16" s="24"/>
      <c r="H16" s="24"/>
      <c r="I16" s="24"/>
      <c r="J16" s="24"/>
      <c r="K16" s="24"/>
      <c r="L16" s="24"/>
    </row>
    <row r="17" spans="1:12" x14ac:dyDescent="0.2">
      <c r="A17" s="59" t="s">
        <v>30</v>
      </c>
      <c r="B17" s="60"/>
      <c r="C17" s="60"/>
      <c r="D17" s="16">
        <f>SUM(D13:D16)</f>
        <v>0</v>
      </c>
      <c r="E17" s="43"/>
      <c r="F17" s="24"/>
      <c r="G17" s="24"/>
      <c r="H17" s="24"/>
      <c r="I17" s="24"/>
      <c r="J17" s="24"/>
      <c r="K17" s="24"/>
      <c r="L17" s="24"/>
    </row>
    <row r="18" spans="1:12" x14ac:dyDescent="0.2">
      <c r="A18" s="25"/>
      <c r="B18" s="25"/>
      <c r="C18" s="25"/>
      <c r="D18" s="25"/>
      <c r="E18" s="43"/>
      <c r="F18" s="24"/>
      <c r="G18" s="24"/>
      <c r="H18" s="24"/>
      <c r="I18" s="24"/>
      <c r="J18" s="24"/>
      <c r="K18" s="24"/>
      <c r="L18" s="24"/>
    </row>
    <row r="19" spans="1:12" x14ac:dyDescent="0.2">
      <c r="A19" s="62" t="s">
        <v>19</v>
      </c>
      <c r="B19" s="63"/>
      <c r="C19" s="64"/>
      <c r="D19" s="12">
        <f>SUM(D12,D17)</f>
        <v>0</v>
      </c>
      <c r="E19" s="43"/>
      <c r="F19" s="24"/>
      <c r="G19" s="24"/>
      <c r="H19" s="24"/>
      <c r="I19" s="24"/>
      <c r="J19" s="24"/>
      <c r="K19" s="24"/>
      <c r="L19" s="24"/>
    </row>
    <row r="20" spans="1:12" x14ac:dyDescent="0.2">
      <c r="A20" s="26"/>
      <c r="B20" s="18"/>
      <c r="C20" s="19"/>
      <c r="D20" s="18"/>
      <c r="E20" s="43"/>
      <c r="F20" s="24"/>
      <c r="G20" s="24"/>
      <c r="H20" s="24"/>
      <c r="I20" s="24"/>
      <c r="J20" s="24"/>
      <c r="K20" s="24"/>
      <c r="L20" s="24"/>
    </row>
    <row r="21" spans="1:12" x14ac:dyDescent="0.2">
      <c r="A21" s="26" t="s">
        <v>39</v>
      </c>
      <c r="B21" s="18"/>
      <c r="C21" s="19"/>
      <c r="D21" s="18"/>
      <c r="E21" s="43"/>
      <c r="F21" s="24"/>
      <c r="G21" s="24"/>
      <c r="H21" s="24"/>
      <c r="I21" s="24"/>
      <c r="J21" s="24"/>
      <c r="K21" s="24"/>
      <c r="L21" s="24"/>
    </row>
    <row r="22" spans="1:12" ht="32" x14ac:dyDescent="0.2">
      <c r="A22" s="1" t="s">
        <v>20</v>
      </c>
      <c r="B22" s="2" t="s">
        <v>24</v>
      </c>
      <c r="C22" s="29"/>
      <c r="D22" s="30"/>
      <c r="E22" s="43"/>
      <c r="F22" s="24"/>
      <c r="G22" s="24"/>
      <c r="H22" s="24"/>
      <c r="I22" s="24"/>
      <c r="J22" s="24"/>
      <c r="K22" s="24"/>
      <c r="L22" s="24"/>
    </row>
    <row r="23" spans="1:12" x14ac:dyDescent="0.2">
      <c r="A23" s="3" t="s">
        <v>21</v>
      </c>
      <c r="B23" s="4">
        <v>18000</v>
      </c>
      <c r="C23" s="31"/>
      <c r="D23" s="32"/>
      <c r="E23" s="43"/>
      <c r="F23" s="24"/>
      <c r="G23" s="24"/>
      <c r="H23" s="24"/>
      <c r="I23" s="24"/>
      <c r="J23" s="24"/>
      <c r="K23" s="24"/>
      <c r="L23" s="24"/>
    </row>
    <row r="24" spans="1:12" x14ac:dyDescent="0.2">
      <c r="A24" s="3" t="s">
        <v>22</v>
      </c>
      <c r="B24" s="4">
        <v>24629</v>
      </c>
      <c r="C24" s="31"/>
      <c r="D24" s="32"/>
      <c r="E24" s="43"/>
      <c r="F24" s="24"/>
      <c r="G24" s="24"/>
      <c r="H24" s="24"/>
      <c r="I24" s="24"/>
      <c r="J24" s="24"/>
      <c r="K24" s="24"/>
      <c r="L24" s="24"/>
    </row>
    <row r="25" spans="1:12" x14ac:dyDescent="0.2">
      <c r="A25" s="5" t="s">
        <v>23</v>
      </c>
      <c r="B25" s="4">
        <v>41781</v>
      </c>
      <c r="C25" s="33"/>
      <c r="D25" s="34"/>
      <c r="E25" s="43"/>
      <c r="F25" s="24"/>
      <c r="G25" s="24"/>
      <c r="H25" s="24"/>
      <c r="I25" s="24"/>
      <c r="J25" s="24"/>
      <c r="K25" s="24"/>
      <c r="L25" s="24"/>
    </row>
    <row r="26" spans="1:12" x14ac:dyDescent="0.2">
      <c r="A26" s="68"/>
      <c r="B26" s="69"/>
      <c r="C26" s="69"/>
      <c r="D26" s="70"/>
      <c r="E26" s="43"/>
      <c r="F26" s="24"/>
      <c r="G26" s="24"/>
      <c r="H26" s="24"/>
      <c r="I26" s="24"/>
      <c r="J26" s="24"/>
      <c r="K26" s="24"/>
      <c r="L26" s="24"/>
    </row>
    <row r="27" spans="1:12" x14ac:dyDescent="0.2">
      <c r="A27" s="55" t="s">
        <v>25</v>
      </c>
      <c r="B27" s="58" t="s">
        <v>40</v>
      </c>
      <c r="C27" s="58"/>
      <c r="D27" s="7"/>
      <c r="E27" s="43"/>
      <c r="F27" s="24"/>
      <c r="G27" s="24"/>
      <c r="H27" s="24"/>
      <c r="I27" s="24"/>
      <c r="J27" s="24"/>
      <c r="K27" s="24"/>
      <c r="L27" s="24"/>
    </row>
    <row r="28" spans="1:12" x14ac:dyDescent="0.2">
      <c r="A28" s="65"/>
      <c r="B28" s="66"/>
      <c r="C28" s="66"/>
      <c r="D28" s="67"/>
      <c r="E28" s="43"/>
      <c r="F28" s="24"/>
      <c r="G28" s="24"/>
      <c r="H28" s="24"/>
      <c r="I28" s="24"/>
      <c r="J28" s="24"/>
      <c r="K28" s="24"/>
      <c r="L28" s="24"/>
    </row>
    <row r="29" spans="1:12" x14ac:dyDescent="0.2">
      <c r="A29" s="46" t="s">
        <v>41</v>
      </c>
      <c r="B29" s="47"/>
      <c r="C29" s="47"/>
      <c r="D29" s="57">
        <f>(D19+D27)</f>
        <v>0</v>
      </c>
      <c r="E29" s="43"/>
      <c r="F29" s="24"/>
      <c r="G29" s="24"/>
      <c r="H29" s="24"/>
      <c r="I29" s="24"/>
      <c r="J29" s="24"/>
      <c r="K29" s="24"/>
      <c r="L29" s="24"/>
    </row>
    <row r="30" spans="1:12" x14ac:dyDescent="0.2">
      <c r="A30" s="46"/>
      <c r="B30" s="47"/>
      <c r="C30" s="47"/>
      <c r="D30" s="48"/>
      <c r="E30" s="43"/>
      <c r="F30" s="24"/>
      <c r="G30" s="24"/>
      <c r="H30" s="24"/>
      <c r="I30" s="24"/>
      <c r="J30" s="24"/>
      <c r="K30" s="24"/>
      <c r="L30" s="24"/>
    </row>
    <row r="31" spans="1:12" ht="14.5" customHeight="1" x14ac:dyDescent="0.2">
      <c r="A31" s="27" t="s">
        <v>26</v>
      </c>
      <c r="B31" s="28" t="s">
        <v>27</v>
      </c>
      <c r="C31" s="28" t="s">
        <v>28</v>
      </c>
      <c r="D31" s="15" t="s">
        <v>14</v>
      </c>
      <c r="E31" s="43"/>
      <c r="F31" s="24"/>
      <c r="G31" s="24"/>
      <c r="H31" s="24"/>
      <c r="I31" s="24"/>
      <c r="J31" s="24"/>
      <c r="K31" s="24"/>
      <c r="L31" s="24"/>
    </row>
    <row r="32" spans="1:12" x14ac:dyDescent="0.2">
      <c r="A32" s="52" t="s">
        <v>31</v>
      </c>
      <c r="B32" s="53"/>
      <c r="C32" s="54">
        <f>(B32*0.2)</f>
        <v>0</v>
      </c>
      <c r="D32" s="12">
        <f>SUM(B32:C32)</f>
        <v>0</v>
      </c>
      <c r="E32" s="43"/>
      <c r="F32" s="24"/>
      <c r="G32" s="24"/>
      <c r="H32" s="24"/>
      <c r="I32" s="24"/>
      <c r="J32" s="24"/>
      <c r="K32" s="24"/>
      <c r="L32" s="24"/>
    </row>
    <row r="33" spans="1:12" x14ac:dyDescent="0.2">
      <c r="A33" s="49"/>
      <c r="B33" s="50"/>
      <c r="C33" s="50"/>
      <c r="D33" s="51"/>
      <c r="E33" s="43"/>
      <c r="F33" s="24"/>
      <c r="G33" s="24"/>
      <c r="H33" s="24"/>
      <c r="I33" s="24"/>
      <c r="J33" s="24"/>
      <c r="K33" s="24"/>
      <c r="L33" s="24"/>
    </row>
    <row r="34" spans="1:12" ht="48" x14ac:dyDescent="0.2">
      <c r="A34" s="13" t="s">
        <v>37</v>
      </c>
      <c r="B34" s="7" t="s">
        <v>36</v>
      </c>
      <c r="C34" s="35"/>
      <c r="D34" s="36"/>
      <c r="E34" s="43"/>
      <c r="F34" s="24"/>
      <c r="G34" s="24"/>
      <c r="H34" s="24"/>
      <c r="I34" s="24"/>
      <c r="J34" s="24"/>
      <c r="K34" s="24"/>
      <c r="L34" s="24"/>
    </row>
    <row r="35" spans="1:12" x14ac:dyDescent="0.2">
      <c r="A35" s="14" t="s">
        <v>32</v>
      </c>
      <c r="B35" s="15">
        <f>D19</f>
        <v>0</v>
      </c>
      <c r="C35" s="37"/>
      <c r="D35" s="38"/>
      <c r="E35" s="43"/>
      <c r="F35" s="24"/>
      <c r="G35" s="24"/>
      <c r="H35" s="24"/>
      <c r="I35" s="24"/>
      <c r="J35" s="24"/>
      <c r="K35" s="24"/>
      <c r="L35" s="24"/>
    </row>
    <row r="36" spans="1:12" x14ac:dyDescent="0.2">
      <c r="A36" s="14" t="s">
        <v>33</v>
      </c>
      <c r="B36" s="15">
        <f>D27</f>
        <v>0</v>
      </c>
      <c r="C36" s="37"/>
      <c r="D36" s="38"/>
      <c r="E36" s="43"/>
      <c r="F36" s="24"/>
      <c r="G36" s="24"/>
      <c r="H36" s="24"/>
      <c r="I36" s="24"/>
      <c r="J36" s="24"/>
      <c r="K36" s="24"/>
      <c r="L36" s="24"/>
    </row>
    <row r="37" spans="1:12" x14ac:dyDescent="0.2">
      <c r="A37" s="14" t="s">
        <v>34</v>
      </c>
      <c r="B37" s="15">
        <f>D32</f>
        <v>0</v>
      </c>
      <c r="C37" s="37"/>
      <c r="D37" s="38"/>
      <c r="E37" s="43"/>
      <c r="F37" s="24"/>
      <c r="G37" s="24"/>
      <c r="H37" s="24"/>
      <c r="I37" s="24"/>
      <c r="J37" s="24"/>
      <c r="K37" s="24"/>
      <c r="L37" s="24"/>
    </row>
    <row r="38" spans="1:12" x14ac:dyDescent="0.2">
      <c r="A38" s="17" t="s">
        <v>35</v>
      </c>
      <c r="B38" s="12">
        <f>SUM(B35:B37)</f>
        <v>0</v>
      </c>
      <c r="C38" s="39"/>
      <c r="D38" s="40"/>
      <c r="E38" s="43"/>
      <c r="F38" s="24"/>
      <c r="G38" s="24"/>
      <c r="H38" s="24"/>
      <c r="I38" s="24"/>
      <c r="J38" s="24"/>
      <c r="K38" s="24"/>
      <c r="L38" s="24"/>
    </row>
  </sheetData>
  <mergeCells count="6">
    <mergeCell ref="B27:C27"/>
    <mergeCell ref="A12:C12"/>
    <mergeCell ref="A17:C17"/>
    <mergeCell ref="A19:C19"/>
    <mergeCell ref="A28:D28"/>
    <mergeCell ref="A26:D26"/>
  </mergeCells>
  <pageMargins left="0.7" right="0.7" top="0.75" bottom="0.75" header="0.3" footer="0.3"/>
  <pageSetup scale="70" orientation="landscape" r:id="rId1"/>
  <headerFooter>
    <oddHeader>&amp;C&amp;"-,Bold"&amp;14FY2020 Funding Estimator</oddHeader>
    <oddFooter>&amp;L&amp;"-,Italic"Source: NTIP Proposed Funding Variable Snapshot
Source: httos://www.cdc.gov/tb/education/funding Estimator.htm</oddFooter>
  </headerFooter>
  <ignoredErrors>
    <ignoredError sqref="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Tennessee Dept.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Cummins</dc:creator>
  <cp:lastModifiedBy>Donna Wegener</cp:lastModifiedBy>
  <cp:lastPrinted>2019-07-12T10:50:57Z</cp:lastPrinted>
  <dcterms:created xsi:type="dcterms:W3CDTF">2019-07-09T14:48:06Z</dcterms:created>
  <dcterms:modified xsi:type="dcterms:W3CDTF">2019-07-12T12:12:59Z</dcterms:modified>
</cp:coreProperties>
</file>